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CP\1 Marchés\ANGERS\AN25.63 Gardiennage\2. DCE\"/>
    </mc:Choice>
  </mc:AlternateContent>
  <xr:revisionPtr revIDLastSave="0" documentId="8_{75C13D26-83AA-4107-B105-24E290776AEC}" xr6:coauthVersionLast="47" xr6:coauthVersionMax="47" xr10:uidLastSave="{00000000-0000-0000-0000-000000000000}"/>
  <bookViews>
    <workbookView xWindow="-13035" yWindow="-16320" windowWidth="29040" windowHeight="15840" xr2:uid="{740655F0-824F-465C-A49B-D53964B89FD8}"/>
  </bookViews>
  <sheets>
    <sheet name="DQE" sheetId="1" r:id="rId1"/>
  </sheets>
  <definedNames>
    <definedName name="_xlnm._FilterDatabase" localSheetId="0" hidden="1">DQE!$B$6:$I$18</definedName>
    <definedName name="_xlnm.Print_Titles" localSheetId="0">DQE!$4:$6</definedName>
    <definedName name="_xlnm.Print_Area" localSheetId="0">DQE!$C$1:$I$23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M1" i="1"/>
</calcChain>
</file>

<file path=xl/sharedStrings.xml><?xml version="1.0" encoding="utf-8"?>
<sst xmlns="http://schemas.openxmlformats.org/spreadsheetml/2006/main" count="47" uniqueCount="32">
  <si>
    <t>Devis Quantitatif Estimatif (DQE)</t>
  </si>
  <si>
    <t>PRESTATIONS DE SECURITE/GARDIENNAGE ET DE SURVEILLANCE GENERALE DU CAMPUS D’ANGERS DE L’ENSAM</t>
  </si>
  <si>
    <t>TYPE D'AGENT</t>
  </si>
  <si>
    <t xml:space="preserve">
DECOMPOSITION DES TARIFS HORAIRES ET PRESTATIONS ANNEXES</t>
  </si>
  <si>
    <t>UNITE D'ŒUVRE (UE)</t>
  </si>
  <si>
    <t>QUANTITEES ESTIMEES</t>
  </si>
  <si>
    <t>TAUX HORAIRES HT</t>
  </si>
  <si>
    <t>TAUX HORAIRES TTC</t>
  </si>
  <si>
    <t>COMMENTAIRE</t>
  </si>
  <si>
    <t>SSIAP 1</t>
  </si>
  <si>
    <t>Ronde de sécurité (lundi au samedi) - période de fermeture campus/horaires aléatoires</t>
  </si>
  <si>
    <t>Horaire</t>
  </si>
  <si>
    <t>Estimatif basé sur 4 semaine de fermeture à raison d'une ronde / jour + rondes ponctuelles</t>
  </si>
  <si>
    <t>Ronde de sécurité (dimanche) - - période de fermeture campus/horaires aléatoires</t>
  </si>
  <si>
    <t>Ronde de sécurité (jours fériés) - période de fermeture campus/horaires aléatoires</t>
  </si>
  <si>
    <t>Besoin aléatoire selon organisation interne</t>
  </si>
  <si>
    <t>Jours ouvrés Jour</t>
  </si>
  <si>
    <t>De 19h00 à 21h00 du lundi au vendredi pendant 42 semaines (hors fermture et de 12h00 à 14h00 / 17h30 à 19h30 pour le mois de juillet et période vacances scolaires</t>
  </si>
  <si>
    <t>Jours ouvrés Nuit</t>
  </si>
  <si>
    <t>De 21h00 à 00h45 ou à 02h45 selon les jours pendants 42 semaines</t>
  </si>
  <si>
    <t>Samedi Jour</t>
  </si>
  <si>
    <t>De 14h00 à 19h00 pendant 42 semaines</t>
  </si>
  <si>
    <t>Dimanche Jour</t>
  </si>
  <si>
    <t xml:space="preserve">Montant annuel TOTAL HT </t>
  </si>
  <si>
    <t>TVA 20%</t>
  </si>
  <si>
    <t>Montant annuel TOTAL TTC</t>
  </si>
  <si>
    <t>Les prix indiqués tiennent compte de tous les frais annexes à la prestation et notamment transport, facturation…</t>
  </si>
  <si>
    <t xml:space="preserve">Fait à            </t>
  </si>
  <si>
    <t xml:space="preserve">Le </t>
  </si>
  <si>
    <t>Pour le titulaire : (cachet et signature)</t>
  </si>
  <si>
    <t>TOTAL € HT</t>
  </si>
  <si>
    <t>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</si>
</sst>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8"/>
      <color theme="1"/>
      <name val="Arial Narrow"/>
      <family val="2"/>
    </font>
    <font>
      <sz val="10"/>
      <name val="Arial Narrow"/>
      <family val="2"/>
    </font>
    <font>
      <b/>
      <sz val="20"/>
      <name val="Arial"/>
      <family val="2"/>
    </font>
    <font>
      <b/>
      <u/>
      <sz val="28"/>
      <name val="Arial Narrow"/>
      <family val="2"/>
    </font>
    <font>
      <b/>
      <sz val="22"/>
      <name val="Arial Narrow"/>
      <family val="2"/>
    </font>
    <font>
      <b/>
      <sz val="9"/>
      <name val="Arial Narrow"/>
      <family val="2"/>
    </font>
    <font>
      <sz val="11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6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 shrinkToFit="1"/>
    </xf>
    <xf numFmtId="0" fontId="7" fillId="0" borderId="0" xfId="1" applyFont="1" applyAlignment="1">
      <alignment horizontal="center" vertical="center" wrapText="1" shrinkToFi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10" fillId="3" borderId="6" xfId="1" applyFont="1" applyFill="1" applyBorder="1" applyAlignment="1" applyProtection="1">
      <alignment horizontal="center" vertical="center"/>
      <protection locked="0"/>
    </xf>
    <xf numFmtId="2" fontId="10" fillId="3" borderId="6" xfId="1" applyNumberFormat="1" applyFont="1" applyFill="1" applyBorder="1" applyAlignment="1" applyProtection="1">
      <alignment horizontal="center" vertical="center"/>
      <protection locked="0"/>
    </xf>
    <xf numFmtId="0" fontId="9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0" fontId="10" fillId="3" borderId="0" xfId="1" applyFont="1" applyFill="1" applyAlignment="1" applyProtection="1">
      <alignment horizontal="center" vertical="center"/>
      <protection locked="0"/>
    </xf>
    <xf numFmtId="0" fontId="8" fillId="2" borderId="10" xfId="0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8" fillId="2" borderId="12" xfId="0" applyFont="1" applyFill="1" applyBorder="1" applyAlignment="1">
      <alignment vertical="center"/>
    </xf>
    <xf numFmtId="164" fontId="11" fillId="3" borderId="13" xfId="0" applyNumberFormat="1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2" borderId="14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164" fontId="11" fillId="2" borderId="17" xfId="0" applyNumberFormat="1" applyFont="1" applyFill="1" applyBorder="1" applyAlignment="1" applyProtection="1">
      <alignment horizontal="center" vertical="center"/>
      <protection locked="0"/>
    </xf>
    <xf numFmtId="164" fontId="11" fillId="3" borderId="0" xfId="0" applyNumberFormat="1" applyFont="1" applyFill="1" applyAlignment="1" applyProtection="1">
      <alignment vertical="center"/>
      <protection locked="0"/>
    </xf>
    <xf numFmtId="0" fontId="8" fillId="2" borderId="18" xfId="0" applyFont="1" applyFill="1" applyBorder="1" applyAlignment="1">
      <alignment vertical="center"/>
    </xf>
    <xf numFmtId="0" fontId="8" fillId="2" borderId="19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>
      <alignment horizontal="center" vertical="center"/>
    </xf>
    <xf numFmtId="0" fontId="8" fillId="0" borderId="0" xfId="1" applyFont="1" applyAlignment="1" applyProtection="1">
      <alignment horizontal="center" vertical="center"/>
      <protection locked="0"/>
    </xf>
    <xf numFmtId="0" fontId="11" fillId="0" borderId="0" xfId="1" applyFont="1" applyAlignment="1">
      <alignment vertical="center" wrapText="1"/>
    </xf>
    <xf numFmtId="0" fontId="4" fillId="3" borderId="0" xfId="1" applyFont="1" applyFill="1" applyAlignment="1">
      <alignment horizontal="center" vertical="center"/>
    </xf>
    <xf numFmtId="0" fontId="8" fillId="3" borderId="0" xfId="1" applyFont="1" applyFill="1" applyAlignment="1">
      <alignment vertical="center"/>
    </xf>
    <xf numFmtId="0" fontId="8" fillId="3" borderId="0" xfId="1" applyFont="1" applyFill="1" applyAlignment="1">
      <alignment horizontal="right" vertical="center"/>
    </xf>
    <xf numFmtId="164" fontId="11" fillId="3" borderId="0" xfId="1" applyNumberFormat="1" applyFont="1" applyFill="1" applyAlignment="1" applyProtection="1">
      <alignment horizontal="center" vertical="center"/>
      <protection locked="0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top"/>
    </xf>
    <xf numFmtId="0" fontId="13" fillId="0" borderId="0" xfId="1" applyFont="1" applyAlignment="1">
      <alignment vertical="top"/>
    </xf>
    <xf numFmtId="0" fontId="12" fillId="0" borderId="0" xfId="2" applyFont="1"/>
    <xf numFmtId="0" fontId="14" fillId="0" borderId="0" xfId="2" applyFont="1"/>
    <xf numFmtId="0" fontId="14" fillId="0" borderId="0" xfId="1" applyFont="1" applyAlignment="1">
      <alignment horizontal="center" vertical="center"/>
    </xf>
    <xf numFmtId="0" fontId="10" fillId="0" borderId="0" xfId="2" applyFont="1"/>
    <xf numFmtId="0" fontId="10" fillId="0" borderId="0" xfId="1" applyFont="1" applyAlignment="1">
      <alignment horizontal="center" vertical="center"/>
    </xf>
    <xf numFmtId="0" fontId="10" fillId="3" borderId="0" xfId="1" applyFont="1" applyFill="1" applyBorder="1" applyAlignment="1" applyProtection="1">
      <alignment horizontal="center" vertical="center"/>
      <protection locked="0"/>
    </xf>
    <xf numFmtId="164" fontId="11" fillId="3" borderId="0" xfId="0" applyNumberFormat="1" applyFont="1" applyFill="1" applyBorder="1" applyAlignment="1" applyProtection="1">
      <alignment horizontal="center" vertical="center"/>
      <protection locked="0"/>
    </xf>
    <xf numFmtId="164" fontId="11" fillId="2" borderId="0" xfId="0" applyNumberFormat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 xr:uid="{D465BBF6-C0AD-4522-A1AF-3BBF6DE92A2F}"/>
    <cellStyle name="Normal 3" xfId="2" xr:uid="{1E620A82-F0B4-4283-9EFC-AA17DA9807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650BC.7F5292C0" TargetMode="External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101600</xdr:rowOff>
    </xdr:from>
    <xdr:to>
      <xdr:col>3</xdr:col>
      <xdr:colOff>0</xdr:colOff>
      <xdr:row>0</xdr:row>
      <xdr:rowOff>615950</xdr:rowOff>
    </xdr:to>
    <xdr:pic>
      <xdr:nvPicPr>
        <xdr:cNvPr id="2" name="Image 1" descr="cid:image002.jpg@01D55DAD.75C5CB80">
          <a:extLst>
            <a:ext uri="{FF2B5EF4-FFF2-40B4-BE49-F238E27FC236}">
              <a16:creationId xmlns:a16="http://schemas.microsoft.com/office/drawing/2014/main" id="{3D935ECC-9F7C-4315-BF51-BECF0A218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1660" y="101600"/>
          <a:ext cx="169164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9B194-A548-429B-AA11-8C2C9D98E1A8}">
  <sheetPr>
    <pageSetUpPr fitToPage="1"/>
  </sheetPr>
  <dimension ref="A1:P51"/>
  <sheetViews>
    <sheetView showGridLines="0" tabSelected="1" topLeftCell="A17" zoomScale="130" zoomScaleNormal="130" zoomScaleSheetLayoutView="75" workbookViewId="0">
      <selection activeCell="I6" sqref="I6"/>
    </sheetView>
  </sheetViews>
  <sheetFormatPr baseColWidth="10" defaultColWidth="11.44140625" defaultRowHeight="13.8" x14ac:dyDescent="0.3"/>
  <cols>
    <col min="1" max="1" width="11.44140625" style="4"/>
    <col min="2" max="2" width="15.5546875" style="4" customWidth="1"/>
    <col min="3" max="3" width="24.6640625" style="4" customWidth="1"/>
    <col min="4" max="4" width="23.44140625" style="4" customWidth="1"/>
    <col min="5" max="9" width="20.6640625" style="4" customWidth="1"/>
    <col min="10" max="10" width="54.33203125" style="4" customWidth="1"/>
    <col min="11" max="16384" width="11.44140625" style="4"/>
  </cols>
  <sheetData>
    <row r="1" spans="1:16" s="1" customFormat="1" ht="54" customHeight="1" x14ac:dyDescent="0.45">
      <c r="C1" s="2"/>
      <c r="M1" s="3" t="str">
        <f>UPPER("Marché  AN 21.47")</f>
        <v>MARCHÉ  AN 21.47</v>
      </c>
      <c r="N1" s="3"/>
    </row>
    <row r="2" spans="1:16" ht="24" customHeight="1" x14ac:dyDescent="0.3">
      <c r="C2" s="5"/>
      <c r="D2" s="5"/>
    </row>
    <row r="3" spans="1:16" ht="34.799999999999997" x14ac:dyDescent="0.3">
      <c r="C3" s="6" t="s">
        <v>0</v>
      </c>
      <c r="D3" s="6"/>
      <c r="E3" s="6"/>
      <c r="F3" s="6"/>
      <c r="G3" s="6"/>
      <c r="H3" s="6"/>
      <c r="I3" s="6"/>
    </row>
    <row r="4" spans="1:16" ht="77.25" customHeight="1" x14ac:dyDescent="0.3">
      <c r="C4" s="7" t="s">
        <v>1</v>
      </c>
      <c r="D4" s="7"/>
      <c r="E4" s="7"/>
      <c r="F4" s="7"/>
      <c r="G4" s="7"/>
      <c r="H4" s="7"/>
      <c r="I4" s="7"/>
    </row>
    <row r="5" spans="1:16" ht="20.25" customHeight="1" thickBot="1" x14ac:dyDescent="0.35">
      <c r="C5" s="8"/>
      <c r="D5" s="8"/>
      <c r="E5" s="8"/>
      <c r="F5" s="8"/>
      <c r="G5" s="8"/>
      <c r="H5" s="8"/>
      <c r="I5" s="8"/>
    </row>
    <row r="6" spans="1:16" ht="77.25" customHeight="1" thickBot="1" x14ac:dyDescent="0.35">
      <c r="B6" s="9" t="s">
        <v>2</v>
      </c>
      <c r="C6" s="10" t="s">
        <v>3</v>
      </c>
      <c r="D6" s="11" t="s">
        <v>4</v>
      </c>
      <c r="E6" s="12" t="s">
        <v>5</v>
      </c>
      <c r="F6" s="12" t="s">
        <v>6</v>
      </c>
      <c r="G6" s="12" t="s">
        <v>7</v>
      </c>
      <c r="H6" s="12" t="s">
        <v>30</v>
      </c>
      <c r="I6" s="12" t="s">
        <v>31</v>
      </c>
      <c r="J6" s="12" t="s">
        <v>8</v>
      </c>
    </row>
    <row r="7" spans="1:16" s="13" customFormat="1" ht="72" customHeight="1" x14ac:dyDescent="0.3">
      <c r="B7" s="14" t="s">
        <v>9</v>
      </c>
      <c r="C7" s="15" t="s">
        <v>10</v>
      </c>
      <c r="D7" s="16" t="s">
        <v>11</v>
      </c>
      <c r="E7" s="17">
        <v>50</v>
      </c>
      <c r="F7" s="17"/>
      <c r="G7" s="17"/>
      <c r="H7" s="17"/>
      <c r="I7" s="18"/>
      <c r="J7" s="19" t="s">
        <v>12</v>
      </c>
    </row>
    <row r="8" spans="1:16" s="13" customFormat="1" ht="72" customHeight="1" x14ac:dyDescent="0.3">
      <c r="B8" s="14" t="s">
        <v>9</v>
      </c>
      <c r="C8" s="15" t="s">
        <v>13</v>
      </c>
      <c r="D8" s="16" t="s">
        <v>11</v>
      </c>
      <c r="E8" s="17">
        <f>1.5*4+1.5*2</f>
        <v>9</v>
      </c>
      <c r="F8" s="17"/>
      <c r="G8" s="17"/>
      <c r="H8" s="17"/>
      <c r="I8" s="18"/>
      <c r="J8" s="16" t="s">
        <v>12</v>
      </c>
    </row>
    <row r="9" spans="1:16" s="13" customFormat="1" ht="72" customHeight="1" x14ac:dyDescent="0.3">
      <c r="B9" s="14" t="s">
        <v>9</v>
      </c>
      <c r="C9" s="15" t="s">
        <v>14</v>
      </c>
      <c r="D9" s="16" t="s">
        <v>11</v>
      </c>
      <c r="E9" s="17">
        <f>4*1.5</f>
        <v>6</v>
      </c>
      <c r="F9" s="17"/>
      <c r="G9" s="17"/>
      <c r="H9" s="17"/>
      <c r="I9" s="18"/>
      <c r="J9" s="16" t="s">
        <v>15</v>
      </c>
    </row>
    <row r="10" spans="1:16" s="13" customFormat="1" ht="72" customHeight="1" x14ac:dyDescent="0.3">
      <c r="B10" s="14" t="s">
        <v>9</v>
      </c>
      <c r="C10" s="15" t="s">
        <v>16</v>
      </c>
      <c r="D10" s="16" t="s">
        <v>11</v>
      </c>
      <c r="E10" s="17">
        <f>(2*5*42)+(4*5*8)</f>
        <v>580</v>
      </c>
      <c r="F10" s="17"/>
      <c r="G10" s="17"/>
      <c r="H10" s="17"/>
      <c r="I10" s="17"/>
      <c r="J10" s="16" t="s">
        <v>17</v>
      </c>
    </row>
    <row r="11" spans="1:16" s="13" customFormat="1" ht="72" customHeight="1" x14ac:dyDescent="0.3">
      <c r="B11" s="14" t="s">
        <v>9</v>
      </c>
      <c r="C11" s="15" t="s">
        <v>18</v>
      </c>
      <c r="D11" s="16" t="s">
        <v>11</v>
      </c>
      <c r="E11" s="17">
        <f>24.75*42</f>
        <v>1039.5</v>
      </c>
      <c r="F11" s="17"/>
      <c r="G11" s="17"/>
      <c r="H11" s="17"/>
      <c r="I11" s="18"/>
      <c r="J11" s="16" t="s">
        <v>19</v>
      </c>
    </row>
    <row r="12" spans="1:16" s="13" customFormat="1" ht="72" customHeight="1" x14ac:dyDescent="0.3">
      <c r="B12" s="14" t="s">
        <v>9</v>
      </c>
      <c r="C12" s="15" t="s">
        <v>20</v>
      </c>
      <c r="D12" s="16" t="s">
        <v>11</v>
      </c>
      <c r="E12" s="17">
        <f>5*42</f>
        <v>210</v>
      </c>
      <c r="F12" s="17"/>
      <c r="G12" s="17"/>
      <c r="H12" s="17"/>
      <c r="I12" s="18"/>
      <c r="J12" s="16" t="s">
        <v>21</v>
      </c>
    </row>
    <row r="13" spans="1:16" s="13" customFormat="1" ht="72" customHeight="1" x14ac:dyDescent="0.3">
      <c r="B13" s="14" t="s">
        <v>9</v>
      </c>
      <c r="C13" s="15" t="s">
        <v>22</v>
      </c>
      <c r="D13" s="16" t="s">
        <v>11</v>
      </c>
      <c r="E13" s="17">
        <f>5*42</f>
        <v>210</v>
      </c>
      <c r="F13" s="17"/>
      <c r="G13" s="17"/>
      <c r="H13" s="17"/>
      <c r="I13" s="18"/>
      <c r="J13" s="16" t="s">
        <v>21</v>
      </c>
    </row>
    <row r="14" spans="1:16" s="13" customFormat="1" ht="72" customHeight="1" thickBot="1" x14ac:dyDescent="0.35">
      <c r="B14" s="20"/>
      <c r="C14" s="21"/>
      <c r="D14" s="21"/>
      <c r="E14" s="22"/>
      <c r="F14" s="23"/>
      <c r="G14" s="57"/>
      <c r="H14" s="57"/>
      <c r="I14" s="24"/>
    </row>
    <row r="15" spans="1:16" s="32" customFormat="1" ht="39.6" customHeight="1" x14ac:dyDescent="0.3">
      <c r="A15" s="25" t="s">
        <v>23</v>
      </c>
      <c r="B15" s="26"/>
      <c r="C15" s="26"/>
      <c r="D15" s="26"/>
      <c r="E15" s="27"/>
      <c r="F15" s="28">
        <v>0</v>
      </c>
      <c r="G15" s="58"/>
      <c r="H15" s="58"/>
      <c r="I15" s="29"/>
      <c r="J15" s="29"/>
      <c r="K15" s="30"/>
      <c r="L15" s="31"/>
      <c r="M15" s="30"/>
      <c r="N15" s="30"/>
      <c r="O15" s="30"/>
      <c r="P15" s="30"/>
    </row>
    <row r="16" spans="1:16" s="32" customFormat="1" ht="39.6" customHeight="1" x14ac:dyDescent="0.3">
      <c r="A16" s="33" t="s">
        <v>24</v>
      </c>
      <c r="B16" s="34"/>
      <c r="C16" s="34"/>
      <c r="D16" s="34"/>
      <c r="E16" s="35"/>
      <c r="F16" s="36">
        <v>0</v>
      </c>
      <c r="G16" s="59"/>
      <c r="H16" s="59"/>
      <c r="I16" s="37"/>
      <c r="J16" s="37"/>
      <c r="K16" s="30"/>
      <c r="L16" s="31"/>
      <c r="M16" s="30"/>
      <c r="N16" s="30"/>
      <c r="O16" s="30"/>
      <c r="P16" s="30"/>
    </row>
    <row r="17" spans="1:13" s="32" customFormat="1" ht="39.6" customHeight="1" thickBot="1" x14ac:dyDescent="0.35">
      <c r="A17" s="38" t="s">
        <v>25</v>
      </c>
      <c r="B17" s="39"/>
      <c r="C17" s="39"/>
      <c r="D17" s="39"/>
      <c r="E17" s="40"/>
      <c r="F17" s="41">
        <v>0</v>
      </c>
      <c r="G17" s="59"/>
      <c r="H17" s="59"/>
      <c r="I17" s="37"/>
      <c r="J17" s="37"/>
      <c r="L17" s="31"/>
    </row>
    <row r="18" spans="1:13" s="13" customFormat="1" ht="35.1" customHeight="1" x14ac:dyDescent="0.3">
      <c r="C18" s="42"/>
      <c r="D18" s="42"/>
      <c r="E18" s="43" t="s">
        <v>26</v>
      </c>
      <c r="F18" s="43"/>
      <c r="G18" s="43"/>
      <c r="H18" s="43"/>
      <c r="I18" s="43"/>
      <c r="J18" s="44"/>
      <c r="K18" s="44"/>
      <c r="L18" s="44"/>
      <c r="M18" s="44"/>
    </row>
    <row r="19" spans="1:13" s="45" customFormat="1" ht="32.25" customHeight="1" x14ac:dyDescent="0.3">
      <c r="C19" s="46"/>
      <c r="D19" s="47"/>
      <c r="E19" s="48"/>
      <c r="F19" s="48"/>
      <c r="G19" s="48"/>
      <c r="H19" s="48"/>
      <c r="I19" s="48"/>
    </row>
    <row r="20" spans="1:13" s="45" customFormat="1" ht="32.25" customHeight="1" x14ac:dyDescent="0.3">
      <c r="C20" s="46"/>
      <c r="D20" s="47"/>
      <c r="E20" s="48"/>
      <c r="F20" s="48"/>
      <c r="G20" s="48"/>
      <c r="H20" s="48"/>
      <c r="I20" s="48"/>
    </row>
    <row r="21" spans="1:13" s="49" customFormat="1" ht="27" customHeight="1" x14ac:dyDescent="0.3">
      <c r="C21" s="50" t="s">
        <v>27</v>
      </c>
      <c r="E21" s="51" t="s">
        <v>28</v>
      </c>
      <c r="F21" s="51"/>
      <c r="G21" s="51"/>
      <c r="H21" s="51"/>
      <c r="I21" s="51" t="s">
        <v>28</v>
      </c>
    </row>
    <row r="22" spans="1:13" s="49" customFormat="1" ht="24.6" customHeight="1" x14ac:dyDescent="0.3">
      <c r="C22" s="52" t="s">
        <v>29</v>
      </c>
      <c r="E22" s="52"/>
      <c r="F22" s="52"/>
      <c r="G22" s="52"/>
      <c r="H22" s="52"/>
      <c r="I22" s="52"/>
    </row>
    <row r="23" spans="1:13" s="13" customFormat="1" ht="32.25" customHeight="1" x14ac:dyDescent="0.35">
      <c r="C23" s="53"/>
      <c r="D23" s="54"/>
      <c r="E23" s="55"/>
      <c r="F23" s="55"/>
      <c r="G23" s="55"/>
      <c r="H23" s="55"/>
      <c r="I23" s="55"/>
    </row>
    <row r="24" spans="1:13" s="13" customFormat="1" ht="35.1" customHeight="1" x14ac:dyDescent="0.35">
      <c r="C24" s="53"/>
      <c r="D24" s="54"/>
      <c r="E24" s="55"/>
      <c r="F24" s="55"/>
      <c r="G24" s="55"/>
      <c r="H24" s="55"/>
      <c r="I24" s="55"/>
    </row>
    <row r="25" spans="1:13" s="13" customFormat="1" ht="32.25" customHeight="1" x14ac:dyDescent="0.35">
      <c r="C25" s="53"/>
      <c r="D25" s="54"/>
      <c r="E25" s="55"/>
      <c r="F25" s="55"/>
      <c r="G25" s="55"/>
      <c r="H25" s="55"/>
      <c r="I25" s="55"/>
    </row>
    <row r="26" spans="1:13" s="13" customFormat="1" ht="32.25" customHeight="1" x14ac:dyDescent="0.35">
      <c r="C26" s="53"/>
      <c r="D26" s="54"/>
      <c r="E26" s="55"/>
      <c r="F26" s="55"/>
      <c r="G26" s="55"/>
      <c r="H26" s="55"/>
      <c r="I26" s="55"/>
    </row>
    <row r="27" spans="1:13" s="13" customFormat="1" ht="32.25" customHeight="1" x14ac:dyDescent="0.35">
      <c r="C27" s="53"/>
      <c r="D27" s="54"/>
      <c r="E27" s="55"/>
      <c r="F27" s="55"/>
      <c r="G27" s="55"/>
      <c r="H27" s="55"/>
      <c r="I27" s="55"/>
    </row>
    <row r="28" spans="1:13" s="13" customFormat="1" ht="32.25" customHeight="1" x14ac:dyDescent="0.35">
      <c r="C28" s="53"/>
      <c r="D28" s="54"/>
      <c r="E28" s="55"/>
      <c r="F28" s="55"/>
      <c r="G28" s="55"/>
      <c r="H28" s="55"/>
      <c r="I28" s="55"/>
    </row>
    <row r="29" spans="1:13" s="13" customFormat="1" ht="32.25" customHeight="1" x14ac:dyDescent="0.35">
      <c r="C29" s="53"/>
      <c r="D29" s="54"/>
      <c r="E29" s="55"/>
      <c r="F29" s="55"/>
      <c r="G29" s="55"/>
      <c r="H29" s="55"/>
      <c r="I29" s="55"/>
    </row>
    <row r="30" spans="1:13" s="13" customFormat="1" ht="32.25" customHeight="1" x14ac:dyDescent="0.35">
      <c r="C30" s="53"/>
      <c r="D30" s="54"/>
      <c r="E30" s="55"/>
      <c r="F30" s="55"/>
      <c r="G30" s="55"/>
      <c r="H30" s="55"/>
      <c r="I30" s="55"/>
    </row>
    <row r="31" spans="1:13" s="13" customFormat="1" ht="32.25" customHeight="1" x14ac:dyDescent="0.35">
      <c r="C31" s="53"/>
      <c r="D31" s="54"/>
      <c r="E31" s="55"/>
      <c r="F31" s="55"/>
      <c r="G31" s="55"/>
      <c r="H31" s="55"/>
      <c r="I31" s="55"/>
    </row>
    <row r="32" spans="1:13" s="13" customFormat="1" ht="56.25" customHeight="1" x14ac:dyDescent="0.35">
      <c r="C32" s="53"/>
      <c r="D32" s="54"/>
      <c r="E32" s="55"/>
      <c r="F32" s="55"/>
      <c r="G32" s="55"/>
      <c r="H32" s="55"/>
      <c r="I32" s="55"/>
    </row>
    <row r="33" spans="3:9" s="13" customFormat="1" ht="56.25" customHeight="1" x14ac:dyDescent="0.35">
      <c r="C33" s="53"/>
      <c r="D33" s="54"/>
      <c r="E33" s="55"/>
      <c r="F33" s="55"/>
      <c r="G33" s="55"/>
      <c r="H33" s="55"/>
      <c r="I33" s="55"/>
    </row>
    <row r="34" spans="3:9" s="13" customFormat="1" ht="56.25" customHeight="1" x14ac:dyDescent="0.35">
      <c r="C34" s="53"/>
      <c r="D34" s="54"/>
      <c r="E34" s="55"/>
      <c r="F34" s="55"/>
      <c r="G34" s="55"/>
      <c r="H34" s="55"/>
      <c r="I34" s="55"/>
    </row>
    <row r="35" spans="3:9" ht="10.5" customHeight="1" x14ac:dyDescent="0.35">
      <c r="C35" s="53"/>
      <c r="D35" s="54"/>
      <c r="E35" s="55"/>
      <c r="F35" s="55"/>
      <c r="G35" s="55"/>
      <c r="H35" s="55"/>
      <c r="I35" s="55"/>
    </row>
    <row r="36" spans="3:9" ht="20.399999999999999" x14ac:dyDescent="0.35">
      <c r="C36" s="53"/>
      <c r="D36" s="54"/>
      <c r="E36" s="55"/>
      <c r="F36" s="55"/>
      <c r="G36" s="55"/>
      <c r="H36" s="55"/>
      <c r="I36" s="55"/>
    </row>
    <row r="37" spans="3:9" ht="20.399999999999999" x14ac:dyDescent="0.35">
      <c r="C37" s="53"/>
      <c r="D37" s="54"/>
      <c r="E37" s="55"/>
      <c r="F37" s="55"/>
      <c r="G37" s="55"/>
      <c r="H37" s="55"/>
      <c r="I37" s="55"/>
    </row>
    <row r="38" spans="3:9" ht="20.399999999999999" x14ac:dyDescent="0.35">
      <c r="C38" s="53"/>
      <c r="D38" s="54"/>
      <c r="E38" s="55"/>
      <c r="F38" s="55"/>
      <c r="G38" s="55"/>
      <c r="H38" s="55"/>
      <c r="I38" s="55"/>
    </row>
    <row r="39" spans="3:9" ht="20.399999999999999" x14ac:dyDescent="0.35">
      <c r="C39" s="53"/>
      <c r="D39" s="54"/>
      <c r="E39" s="55"/>
      <c r="F39" s="55"/>
      <c r="G39" s="55"/>
      <c r="H39" s="55"/>
      <c r="I39" s="55"/>
    </row>
    <row r="40" spans="3:9" ht="20.399999999999999" x14ac:dyDescent="0.35">
      <c r="C40" s="53"/>
      <c r="D40" s="54"/>
      <c r="E40" s="55"/>
      <c r="F40" s="55"/>
      <c r="G40" s="55"/>
      <c r="H40" s="55"/>
      <c r="I40" s="55"/>
    </row>
    <row r="41" spans="3:9" ht="20.399999999999999" x14ac:dyDescent="0.35">
      <c r="C41" s="53"/>
      <c r="D41" s="54"/>
      <c r="E41" s="55"/>
      <c r="F41" s="55"/>
      <c r="G41" s="55"/>
      <c r="H41" s="55"/>
      <c r="I41" s="55"/>
    </row>
    <row r="42" spans="3:9" ht="20.399999999999999" x14ac:dyDescent="0.35">
      <c r="C42" s="53"/>
      <c r="D42" s="54"/>
      <c r="E42" s="55"/>
      <c r="F42" s="55"/>
      <c r="G42" s="55"/>
      <c r="H42" s="55"/>
      <c r="I42" s="55"/>
    </row>
    <row r="43" spans="3:9" ht="20.399999999999999" x14ac:dyDescent="0.35">
      <c r="C43" s="53"/>
      <c r="D43" s="54"/>
      <c r="E43" s="55"/>
      <c r="F43" s="55"/>
      <c r="G43" s="55"/>
      <c r="H43" s="55"/>
      <c r="I43" s="55"/>
    </row>
    <row r="44" spans="3:9" ht="20.399999999999999" x14ac:dyDescent="0.35">
      <c r="C44" s="53"/>
      <c r="D44" s="54"/>
      <c r="E44" s="55"/>
      <c r="F44" s="55"/>
      <c r="G44" s="55"/>
      <c r="H44" s="55"/>
      <c r="I44" s="55"/>
    </row>
    <row r="45" spans="3:9" ht="20.399999999999999" x14ac:dyDescent="0.35">
      <c r="C45" s="53"/>
      <c r="D45" s="54"/>
      <c r="E45" s="55"/>
      <c r="F45" s="55"/>
      <c r="G45" s="55"/>
      <c r="H45" s="55"/>
      <c r="I45" s="55"/>
    </row>
    <row r="46" spans="3:9" ht="20.399999999999999" x14ac:dyDescent="0.35">
      <c r="C46" s="53"/>
      <c r="D46" s="54"/>
      <c r="E46" s="55"/>
      <c r="F46" s="55"/>
      <c r="G46" s="55"/>
      <c r="H46" s="55"/>
      <c r="I46" s="55"/>
    </row>
    <row r="47" spans="3:9" ht="20.399999999999999" x14ac:dyDescent="0.35">
      <c r="C47" s="53"/>
      <c r="D47" s="54"/>
      <c r="E47" s="55"/>
      <c r="F47" s="55"/>
      <c r="G47" s="55"/>
      <c r="H47" s="55"/>
      <c r="I47" s="55"/>
    </row>
    <row r="48" spans="3:9" ht="20.399999999999999" x14ac:dyDescent="0.35">
      <c r="C48" s="53"/>
      <c r="D48" s="54"/>
      <c r="E48" s="55"/>
      <c r="F48" s="55"/>
      <c r="G48" s="55"/>
      <c r="H48" s="55"/>
      <c r="I48" s="55"/>
    </row>
    <row r="49" spans="3:9" ht="20.399999999999999" x14ac:dyDescent="0.35">
      <c r="C49" s="53"/>
      <c r="D49" s="56"/>
      <c r="E49" s="55"/>
      <c r="F49" s="55"/>
      <c r="G49" s="55"/>
      <c r="H49" s="55"/>
      <c r="I49" s="55"/>
    </row>
    <row r="50" spans="3:9" ht="20.399999999999999" x14ac:dyDescent="0.35">
      <c r="C50" s="53"/>
      <c r="D50" s="56"/>
      <c r="E50" s="55"/>
      <c r="F50" s="55"/>
      <c r="G50" s="55"/>
      <c r="H50" s="55"/>
      <c r="I50" s="55"/>
    </row>
    <row r="51" spans="3:9" ht="20.399999999999999" x14ac:dyDescent="0.35">
      <c r="C51" s="53"/>
      <c r="D51" s="56"/>
      <c r="E51" s="55"/>
      <c r="F51" s="55"/>
      <c r="G51" s="55"/>
      <c r="H51" s="55"/>
      <c r="I51" s="55"/>
    </row>
  </sheetData>
  <sheetProtection selectLockedCells="1"/>
  <autoFilter ref="B6:I18" xr:uid="{00000000-0009-0000-0000-000001000000}"/>
  <mergeCells count="5">
    <mergeCell ref="C3:I3"/>
    <mergeCell ref="C4:I4"/>
    <mergeCell ref="A15:E15"/>
    <mergeCell ref="A16:E16"/>
    <mergeCell ref="A17:E17"/>
  </mergeCells>
  <printOptions horizontalCentered="1"/>
  <pageMargins left="0" right="0" top="0.19685039370078741" bottom="0.19685039370078741" header="0" footer="0"/>
  <pageSetup paperSize="9" scale="57" orientation="landscape" r:id="rId1"/>
  <headerFooter alignWithMargins="0">
    <oddFooter>&amp;L&amp;F&amp;R&amp;P/&amp;N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SAHLI Samira</dc:creator>
  <cp:lastModifiedBy>SAHLI Samira</cp:lastModifiedBy>
  <dcterms:created xsi:type="dcterms:W3CDTF">2025-10-07T12:48:07Z</dcterms:created>
  <dcterms:modified xsi:type="dcterms:W3CDTF">2025-10-07T12:50:58Z</dcterms:modified>
</cp:coreProperties>
</file>